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000" windowHeight="5700" activeTab="0"/>
  </bookViews>
  <sheets>
    <sheet name="Persico 2016" sheetId="1" r:id="rId1"/>
    <sheet name="List1" sheetId="2" r:id="rId2"/>
  </sheets>
  <definedNames/>
  <calcPr fullCalcOnLoad="1"/>
</workbook>
</file>

<file path=xl/comments1.xml><?xml version="1.0" encoding="utf-8"?>
<comments xmlns="http://schemas.openxmlformats.org/spreadsheetml/2006/main">
  <authors>
    <author>Mickey Mouse</author>
    <author>Hifreso</author>
  </authors>
  <commentList>
    <comment ref="A2" authorId="0">
      <text>
        <r>
          <rPr>
            <b/>
            <sz val="8"/>
            <rFont val="Tahoma"/>
            <family val="0"/>
          </rPr>
          <t>Ukazuje průběžné pořadí jezdců</t>
        </r>
        <r>
          <rPr>
            <sz val="8"/>
            <rFont val="Tahoma"/>
            <family val="0"/>
          </rPr>
          <t xml:space="preserve">
</t>
        </r>
      </text>
    </comment>
    <comment ref="M2" authorId="0">
      <text>
        <r>
          <rPr>
            <b/>
            <sz val="8"/>
            <rFont val="Tahoma"/>
            <family val="0"/>
          </rPr>
          <t>Ukazuje počet najetých kol celkem</t>
        </r>
        <r>
          <rPr>
            <sz val="8"/>
            <rFont val="Tahoma"/>
            <family val="0"/>
          </rPr>
          <t xml:space="preserve">
</t>
        </r>
      </text>
    </comment>
    <comment ref="N2" authorId="1">
      <text>
        <r>
          <rPr>
            <b/>
            <sz val="9"/>
            <rFont val="Tahoma"/>
            <family val="2"/>
          </rPr>
          <t>Ukazuje rozdíl kol od vedoucího jezdce.</t>
        </r>
        <r>
          <rPr>
            <sz val="9"/>
            <rFont val="Tahoma"/>
            <family val="0"/>
          </rPr>
          <t xml:space="preserve">
</t>
        </r>
      </text>
    </comment>
    <comment ref="G2" authorId="1">
      <text>
        <r>
          <rPr>
            <b/>
            <sz val="9"/>
            <rFont val="Tahoma"/>
            <family val="2"/>
          </rPr>
          <t>Při vypadnutí modelu musí jezdec vypít za odměnu měďák !!!</t>
        </r>
        <r>
          <rPr>
            <sz val="9"/>
            <rFont val="Tahoma"/>
            <family val="2"/>
          </rPr>
          <t xml:space="preserve">
</t>
        </r>
      </text>
    </comment>
    <comment ref="C2" authorId="1">
      <text>
        <r>
          <rPr>
            <b/>
            <sz val="9"/>
            <rFont val="Tahoma"/>
            <family val="2"/>
          </rPr>
          <t>Po vypití piva v jízním čase, pokračuje závodník v jízdě.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<sst xmlns="http://schemas.openxmlformats.org/spreadsheetml/2006/main" count="55" uniqueCount="49">
  <si>
    <t>Jméno</t>
  </si>
  <si>
    <t>1 runda</t>
  </si>
  <si>
    <t>2 runda</t>
  </si>
  <si>
    <t>3 runda</t>
  </si>
  <si>
    <t>6 runda</t>
  </si>
  <si>
    <t>7 runda</t>
  </si>
  <si>
    <t>8 runda</t>
  </si>
  <si>
    <t>9 runda</t>
  </si>
  <si>
    <t>Celkem</t>
  </si>
  <si>
    <t>Kvalifikace</t>
  </si>
  <si>
    <t>Poř.</t>
  </si>
  <si>
    <t>Jízda smrti</t>
  </si>
  <si>
    <t>5 runda</t>
  </si>
  <si>
    <t>Rozdíl</t>
  </si>
  <si>
    <t>Mickey Mouse</t>
  </si>
  <si>
    <t>Kohout Venda</t>
  </si>
  <si>
    <t>Karlík Jirka</t>
  </si>
  <si>
    <t>Karlíková Sandra</t>
  </si>
  <si>
    <t>Janecký Láďa</t>
  </si>
  <si>
    <t>Roderová Magda</t>
  </si>
  <si>
    <t>Hájek Drahomír</t>
  </si>
  <si>
    <t>Hintenaus Milan</t>
  </si>
  <si>
    <t>Přibyl Marek</t>
  </si>
  <si>
    <t>Pipan</t>
  </si>
  <si>
    <t>Filinger Petr</t>
  </si>
  <si>
    <t>Pačes Ota</t>
  </si>
  <si>
    <t>Mixa Martin</t>
  </si>
  <si>
    <t>Blahutová Jana</t>
  </si>
  <si>
    <t>Flaisig Pavel</t>
  </si>
  <si>
    <t>Havránek Vladislav</t>
  </si>
  <si>
    <t>Hintenaus Petr</t>
  </si>
  <si>
    <t>Horký Vladimír</t>
  </si>
  <si>
    <t>Javůrková Eva</t>
  </si>
  <si>
    <t>Janecký Ladislav</t>
  </si>
  <si>
    <t>Korec Honza</t>
  </si>
  <si>
    <t>Šimonek Jan</t>
  </si>
  <si>
    <t>Persico 47 ročník  - 2017</t>
  </si>
  <si>
    <t>Bobek Jiří</t>
  </si>
  <si>
    <t>Král Ludwig</t>
  </si>
  <si>
    <t>Křišťál Zdeněk</t>
  </si>
  <si>
    <t>Křišťálová Radka</t>
  </si>
  <si>
    <t>Nabokins Janis</t>
  </si>
  <si>
    <t>Nový Sláva</t>
  </si>
  <si>
    <t>Pilátová Jana</t>
  </si>
  <si>
    <t>Poledna František</t>
  </si>
  <si>
    <t>Přibylová Markéta</t>
  </si>
  <si>
    <t>Reček Jarda</t>
  </si>
  <si>
    <t>Růžička Petr</t>
  </si>
  <si>
    <t>Veselský Petr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</si>
</sst>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5">
    <font>
      <sz val="10"/>
      <name val="Arial CE"/>
      <family val="0"/>
    </font>
    <font>
      <b/>
      <sz val="8"/>
      <name val="Arial CE"/>
      <family val="2"/>
    </font>
    <font>
      <b/>
      <sz val="10"/>
      <name val="Arial CE"/>
      <family val="2"/>
    </font>
    <font>
      <b/>
      <i/>
      <sz val="8"/>
      <name val="Arial CE"/>
      <family val="2"/>
    </font>
    <font>
      <b/>
      <i/>
      <sz val="10"/>
      <name val="Arial CE"/>
      <family val="2"/>
    </font>
    <font>
      <b/>
      <i/>
      <sz val="9"/>
      <name val="Arial CE"/>
      <family val="2"/>
    </font>
    <font>
      <sz val="8"/>
      <name val="Tahoma"/>
      <family val="0"/>
    </font>
    <font>
      <b/>
      <sz val="8"/>
      <name val="Tahoma"/>
      <family val="0"/>
    </font>
    <font>
      <b/>
      <i/>
      <sz val="14"/>
      <name val="Arial CE"/>
      <family val="0"/>
    </font>
    <font>
      <sz val="9"/>
      <name val="Tahoma"/>
      <family val="0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 style="dotted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1" fillId="6" borderId="14" xfId="0" applyFont="1" applyFill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7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8" xfId="0" applyFont="1" applyBorder="1" applyAlignment="1">
      <alignment/>
    </xf>
    <xf numFmtId="0" fontId="1" fillId="33" borderId="11" xfId="0" applyFont="1" applyFill="1" applyBorder="1" applyAlignment="1">
      <alignment horizontal="center"/>
    </xf>
    <xf numFmtId="2" fontId="5" fillId="33" borderId="13" xfId="0" applyNumberFormat="1" applyFont="1" applyFill="1" applyBorder="1" applyAlignment="1">
      <alignment horizontal="center"/>
    </xf>
    <xf numFmtId="2" fontId="5" fillId="33" borderId="10" xfId="0" applyNumberFormat="1" applyFont="1" applyFill="1" applyBorder="1" applyAlignment="1">
      <alignment horizontal="center"/>
    </xf>
    <xf numFmtId="2" fontId="5" fillId="33" borderId="12" xfId="0" applyNumberFormat="1" applyFont="1" applyFill="1" applyBorder="1" applyAlignment="1">
      <alignment horizontal="center"/>
    </xf>
    <xf numFmtId="2" fontId="5" fillId="33" borderId="17" xfId="0" applyNumberFormat="1" applyFont="1" applyFill="1" applyBorder="1" applyAlignment="1">
      <alignment horizontal="center"/>
    </xf>
    <xf numFmtId="2" fontId="5" fillId="33" borderId="16" xfId="0" applyNumberFormat="1" applyFont="1" applyFill="1" applyBorder="1" applyAlignment="1">
      <alignment horizontal="center"/>
    </xf>
    <xf numFmtId="2" fontId="5" fillId="33" borderId="15" xfId="0" applyNumberFormat="1" applyFont="1" applyFill="1" applyBorder="1" applyAlignment="1">
      <alignment horizontal="center"/>
    </xf>
    <xf numFmtId="2" fontId="3" fillId="6" borderId="19" xfId="0" applyNumberFormat="1" applyFont="1" applyFill="1" applyBorder="1" applyAlignment="1">
      <alignment/>
    </xf>
    <xf numFmtId="2" fontId="3" fillId="6" borderId="20" xfId="0" applyNumberFormat="1" applyFont="1" applyFill="1" applyBorder="1" applyAlignment="1">
      <alignment/>
    </xf>
    <xf numFmtId="2" fontId="3" fillId="6" borderId="21" xfId="0" applyNumberFormat="1" applyFont="1" applyFill="1" applyBorder="1" applyAlignment="1">
      <alignment/>
    </xf>
    <xf numFmtId="2" fontId="5" fillId="0" borderId="22" xfId="0" applyNumberFormat="1" applyFont="1" applyBorder="1" applyAlignment="1">
      <alignment horizontal="center"/>
    </xf>
    <xf numFmtId="2" fontId="5" fillId="34" borderId="22" xfId="0" applyNumberFormat="1" applyFont="1" applyFill="1" applyBorder="1" applyAlignment="1">
      <alignment horizontal="center"/>
    </xf>
    <xf numFmtId="2" fontId="5" fillId="0" borderId="23" xfId="0" applyNumberFormat="1" applyFont="1" applyBorder="1" applyAlignment="1">
      <alignment horizontal="center"/>
    </xf>
    <xf numFmtId="2" fontId="5" fillId="0" borderId="24" xfId="0" applyNumberFormat="1" applyFont="1" applyBorder="1" applyAlignment="1">
      <alignment horizontal="center"/>
    </xf>
    <xf numFmtId="2" fontId="5" fillId="34" borderId="24" xfId="0" applyNumberFormat="1" applyFont="1" applyFill="1" applyBorder="1" applyAlignment="1">
      <alignment horizontal="center"/>
    </xf>
    <xf numFmtId="2" fontId="5" fillId="0" borderId="25" xfId="0" applyNumberFormat="1" applyFont="1" applyBorder="1" applyAlignment="1">
      <alignment horizontal="center"/>
    </xf>
    <xf numFmtId="2" fontId="5" fillId="0" borderId="26" xfId="0" applyNumberFormat="1" applyFont="1" applyBorder="1" applyAlignment="1">
      <alignment horizontal="center"/>
    </xf>
    <xf numFmtId="2" fontId="5" fillId="0" borderId="27" xfId="0" applyNumberFormat="1" applyFont="1" applyBorder="1" applyAlignment="1">
      <alignment horizontal="center"/>
    </xf>
    <xf numFmtId="2" fontId="5" fillId="0" borderId="28" xfId="0" applyNumberFormat="1" applyFont="1" applyBorder="1" applyAlignment="1">
      <alignment horizontal="center"/>
    </xf>
    <xf numFmtId="2" fontId="5" fillId="0" borderId="29" xfId="0" applyNumberFormat="1" applyFont="1" applyBorder="1" applyAlignment="1">
      <alignment horizontal="center"/>
    </xf>
    <xf numFmtId="2" fontId="5" fillId="34" borderId="29" xfId="0" applyNumberFormat="1" applyFont="1" applyFill="1" applyBorder="1" applyAlignment="1">
      <alignment horizontal="center"/>
    </xf>
    <xf numFmtId="2" fontId="5" fillId="0" borderId="30" xfId="0" applyNumberFormat="1" applyFont="1" applyBorder="1" applyAlignment="1">
      <alignment horizontal="center"/>
    </xf>
    <xf numFmtId="2" fontId="5" fillId="0" borderId="31" xfId="0" applyNumberFormat="1" applyFont="1" applyBorder="1" applyAlignment="1">
      <alignment horizontal="center"/>
    </xf>
    <xf numFmtId="2" fontId="5" fillId="0" borderId="32" xfId="0" applyNumberFormat="1" applyFont="1" applyBorder="1" applyAlignment="1">
      <alignment horizontal="center"/>
    </xf>
    <xf numFmtId="2" fontId="5" fillId="34" borderId="32" xfId="0" applyNumberFormat="1" applyFont="1" applyFill="1" applyBorder="1" applyAlignment="1">
      <alignment horizontal="center"/>
    </xf>
    <xf numFmtId="2" fontId="5" fillId="33" borderId="18" xfId="0" applyNumberFormat="1" applyFont="1" applyFill="1" applyBorder="1" applyAlignment="1">
      <alignment horizontal="center"/>
    </xf>
    <xf numFmtId="2" fontId="5" fillId="0" borderId="33" xfId="0" applyNumberFormat="1" applyFont="1" applyBorder="1" applyAlignment="1">
      <alignment horizontal="center"/>
    </xf>
    <xf numFmtId="2" fontId="5" fillId="0" borderId="34" xfId="0" applyNumberFormat="1" applyFont="1" applyBorder="1" applyAlignment="1">
      <alignment horizontal="center"/>
    </xf>
    <xf numFmtId="2" fontId="5" fillId="0" borderId="35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right"/>
    </xf>
    <xf numFmtId="2" fontId="4" fillId="0" borderId="10" xfId="0" applyNumberFormat="1" applyFont="1" applyBorder="1" applyAlignment="1">
      <alignment horizontal="right"/>
    </xf>
    <xf numFmtId="2" fontId="4" fillId="0" borderId="12" xfId="0" applyNumberFormat="1" applyFont="1" applyBorder="1" applyAlignment="1">
      <alignment horizontal="right"/>
    </xf>
    <xf numFmtId="0" fontId="1" fillId="0" borderId="11" xfId="0" applyFont="1" applyFill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34" borderId="11" xfId="0" applyFont="1" applyFill="1" applyBorder="1" applyAlignment="1">
      <alignment horizontal="center"/>
    </xf>
    <xf numFmtId="2" fontId="5" fillId="0" borderId="36" xfId="0" applyNumberFormat="1" applyFont="1" applyBorder="1" applyAlignment="1">
      <alignment horizontal="center"/>
    </xf>
    <xf numFmtId="2" fontId="5" fillId="0" borderId="37" xfId="0" applyNumberFormat="1" applyFont="1" applyBorder="1" applyAlignment="1">
      <alignment horizontal="center"/>
    </xf>
    <xf numFmtId="2" fontId="5" fillId="34" borderId="37" xfId="0" applyNumberFormat="1" applyFont="1" applyFill="1" applyBorder="1" applyAlignment="1">
      <alignment horizontal="center"/>
    </xf>
    <xf numFmtId="2" fontId="5" fillId="0" borderId="38" xfId="0" applyNumberFormat="1" applyFont="1" applyBorder="1" applyAlignment="1">
      <alignment horizontal="center"/>
    </xf>
    <xf numFmtId="2" fontId="5" fillId="0" borderId="39" xfId="0" applyNumberFormat="1" applyFont="1" applyBorder="1" applyAlignment="1">
      <alignment horizontal="center"/>
    </xf>
    <xf numFmtId="2" fontId="5" fillId="0" borderId="40" xfId="0" applyNumberFormat="1" applyFont="1" applyBorder="1" applyAlignment="1">
      <alignment horizontal="center"/>
    </xf>
    <xf numFmtId="2" fontId="5" fillId="0" borderId="41" xfId="0" applyNumberFormat="1" applyFont="1" applyBorder="1" applyAlignment="1">
      <alignment horizontal="center"/>
    </xf>
    <xf numFmtId="2" fontId="5" fillId="0" borderId="42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/>
    </xf>
    <xf numFmtId="2" fontId="5" fillId="33" borderId="0" xfId="0" applyNumberFormat="1" applyFont="1" applyFill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5" fillId="34" borderId="0" xfId="0" applyNumberFormat="1" applyFont="1" applyFill="1" applyBorder="1" applyAlignment="1">
      <alignment horizontal="center"/>
    </xf>
    <xf numFmtId="2" fontId="4" fillId="0" borderId="0" xfId="0" applyNumberFormat="1" applyFont="1" applyBorder="1" applyAlignment="1">
      <alignment horizontal="right"/>
    </xf>
    <xf numFmtId="2" fontId="5" fillId="33" borderId="13" xfId="0" applyNumberFormat="1" applyFont="1" applyFill="1" applyBorder="1" applyAlignment="1">
      <alignment horizontal="center"/>
    </xf>
    <xf numFmtId="0" fontId="8" fillId="0" borderId="4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4">
    <dxf>
      <font>
        <b/>
        <i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b/>
        <i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2"/>
  <sheetViews>
    <sheetView showGridLines="0" tabSelected="1" zoomScale="130" zoomScaleNormal="130" zoomScalePageLayoutView="0" workbookViewId="0" topLeftCell="A1">
      <selection activeCell="I14" sqref="I14"/>
    </sheetView>
  </sheetViews>
  <sheetFormatPr defaultColWidth="9.00390625" defaultRowHeight="12.75"/>
  <cols>
    <col min="1" max="1" width="5.125" style="0" customWidth="1"/>
    <col min="2" max="2" width="17.25390625" style="0" customWidth="1"/>
    <col min="3" max="3" width="9.375" style="0" customWidth="1"/>
    <col min="4" max="6" width="8.25390625" style="0" customWidth="1"/>
    <col min="7" max="7" width="9.75390625" style="0" bestFit="1" customWidth="1"/>
    <col min="8" max="8" width="8.375" style="0" customWidth="1"/>
    <col min="9" max="12" width="8.25390625" style="0" customWidth="1"/>
    <col min="13" max="13" width="10.875" style="1" customWidth="1"/>
    <col min="14" max="14" width="7.125" style="0" hidden="1" customWidth="1"/>
  </cols>
  <sheetData>
    <row r="1" spans="1:14" ht="20.25" customHeight="1" thickBot="1">
      <c r="A1" s="71" t="s">
        <v>36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3"/>
    </row>
    <row r="2" spans="1:14" ht="13.5" thickBot="1">
      <c r="A2" s="3" t="s">
        <v>10</v>
      </c>
      <c r="B2" s="11" t="s">
        <v>0</v>
      </c>
      <c r="C2" s="19" t="s">
        <v>9</v>
      </c>
      <c r="D2" s="51" t="s">
        <v>1</v>
      </c>
      <c r="E2" s="52" t="s">
        <v>2</v>
      </c>
      <c r="F2" s="52" t="s">
        <v>3</v>
      </c>
      <c r="G2" s="53" t="s">
        <v>11</v>
      </c>
      <c r="H2" s="52" t="s">
        <v>12</v>
      </c>
      <c r="I2" s="52" t="s">
        <v>4</v>
      </c>
      <c r="J2" s="52" t="s">
        <v>5</v>
      </c>
      <c r="K2" s="52" t="s">
        <v>6</v>
      </c>
      <c r="L2" s="52" t="s">
        <v>7</v>
      </c>
      <c r="M2" s="52" t="s">
        <v>8</v>
      </c>
      <c r="N2" s="7" t="s">
        <v>13</v>
      </c>
    </row>
    <row r="3" spans="1:14" ht="12.75" customHeight="1">
      <c r="A3" s="5">
        <v>1</v>
      </c>
      <c r="B3" s="17" t="s">
        <v>31</v>
      </c>
      <c r="C3" s="24">
        <v>5.8</v>
      </c>
      <c r="D3" s="31">
        <v>52.9</v>
      </c>
      <c r="E3" s="32">
        <v>50.75</v>
      </c>
      <c r="F3" s="32">
        <v>53.7</v>
      </c>
      <c r="G3" s="33">
        <v>49.7</v>
      </c>
      <c r="H3" s="32">
        <v>54.7</v>
      </c>
      <c r="I3" s="32">
        <v>49.6</v>
      </c>
      <c r="J3" s="32">
        <v>51.4</v>
      </c>
      <c r="K3" s="32">
        <v>51.6</v>
      </c>
      <c r="L3" s="45"/>
      <c r="M3" s="48">
        <f aca="true" t="shared" si="0" ref="M3:M34">SUM(D3:L3)</f>
        <v>414.35</v>
      </c>
      <c r="N3" s="26">
        <f>M3-M3</f>
        <v>0</v>
      </c>
    </row>
    <row r="4" spans="1:14" ht="12.75" customHeight="1">
      <c r="A4" s="2">
        <v>2</v>
      </c>
      <c r="B4" s="16" t="s">
        <v>16</v>
      </c>
      <c r="C4" s="25">
        <v>5.95</v>
      </c>
      <c r="D4" s="35">
        <v>52.2</v>
      </c>
      <c r="E4" s="29">
        <v>53.55</v>
      </c>
      <c r="F4" s="29">
        <v>49.3</v>
      </c>
      <c r="G4" s="30">
        <v>52.2</v>
      </c>
      <c r="H4" s="29">
        <v>53.4</v>
      </c>
      <c r="I4" s="29">
        <v>49.7</v>
      </c>
      <c r="J4" s="29">
        <v>53.4</v>
      </c>
      <c r="K4" s="29">
        <v>50.2</v>
      </c>
      <c r="L4" s="46"/>
      <c r="M4" s="49">
        <f t="shared" si="0"/>
        <v>413.94999999999993</v>
      </c>
      <c r="N4" s="27" t="e">
        <f>M4-M2</f>
        <v>#VALUE!</v>
      </c>
    </row>
    <row r="5" spans="1:14" ht="12.75" customHeight="1">
      <c r="A5" s="2">
        <v>3</v>
      </c>
      <c r="B5" s="16" t="s">
        <v>46</v>
      </c>
      <c r="C5" s="25">
        <v>6.6</v>
      </c>
      <c r="D5" s="35">
        <v>49.6</v>
      </c>
      <c r="E5" s="29">
        <v>55.3</v>
      </c>
      <c r="F5" s="29">
        <v>52.6</v>
      </c>
      <c r="G5" s="30">
        <v>51.45</v>
      </c>
      <c r="H5" s="29">
        <v>50.8</v>
      </c>
      <c r="I5" s="29">
        <v>53.3</v>
      </c>
      <c r="J5" s="29">
        <v>48.85</v>
      </c>
      <c r="K5" s="29">
        <v>51.35</v>
      </c>
      <c r="L5" s="46"/>
      <c r="M5" s="49">
        <f t="shared" si="0"/>
        <v>413.25000000000006</v>
      </c>
      <c r="N5" s="27" t="e">
        <f>M5-M2</f>
        <v>#VALUE!</v>
      </c>
    </row>
    <row r="6" spans="1:16" ht="12.75" customHeight="1" thickBot="1">
      <c r="A6" s="4">
        <v>4</v>
      </c>
      <c r="B6" s="18" t="s">
        <v>14</v>
      </c>
      <c r="C6" s="44">
        <v>6.65</v>
      </c>
      <c r="D6" s="37">
        <v>49.85</v>
      </c>
      <c r="E6" s="38">
        <v>55.35</v>
      </c>
      <c r="F6" s="38">
        <v>50.8</v>
      </c>
      <c r="G6" s="39">
        <v>54.55</v>
      </c>
      <c r="H6" s="38">
        <v>50.75</v>
      </c>
      <c r="I6" s="38">
        <v>50.6</v>
      </c>
      <c r="J6" s="38">
        <v>50.9</v>
      </c>
      <c r="K6" s="38">
        <v>49.4</v>
      </c>
      <c r="L6" s="58"/>
      <c r="M6" s="50">
        <f t="shared" si="0"/>
        <v>412.2</v>
      </c>
      <c r="N6" s="28" t="e">
        <f>M6-#REF!</f>
        <v>#REF!</v>
      </c>
      <c r="P6" s="6"/>
    </row>
    <row r="7" spans="1:14" ht="12.75" customHeight="1">
      <c r="A7" s="10">
        <v>5</v>
      </c>
      <c r="B7" s="17" t="s">
        <v>25</v>
      </c>
      <c r="C7" s="20">
        <v>6.35</v>
      </c>
      <c r="D7" s="59">
        <v>52.6</v>
      </c>
      <c r="E7" s="55">
        <v>49.55</v>
      </c>
      <c r="F7" s="55">
        <v>53.3</v>
      </c>
      <c r="G7" s="56">
        <v>49.4</v>
      </c>
      <c r="H7" s="55">
        <v>53.3</v>
      </c>
      <c r="I7" s="55">
        <v>51</v>
      </c>
      <c r="J7" s="55">
        <v>53.4</v>
      </c>
      <c r="K7" s="55">
        <v>49.55</v>
      </c>
      <c r="L7" s="57"/>
      <c r="M7" s="48">
        <f t="shared" si="0"/>
        <v>412.09999999999997</v>
      </c>
      <c r="N7" s="26" t="e">
        <f>M7-#REF!</f>
        <v>#REF!</v>
      </c>
    </row>
    <row r="8" spans="1:14" ht="12.75" customHeight="1">
      <c r="A8" s="8">
        <v>6</v>
      </c>
      <c r="B8" s="16" t="s">
        <v>15</v>
      </c>
      <c r="C8" s="21">
        <v>6.3</v>
      </c>
      <c r="D8" s="60">
        <v>52.3</v>
      </c>
      <c r="E8" s="29">
        <v>50.25</v>
      </c>
      <c r="F8" s="29">
        <v>53.35</v>
      </c>
      <c r="G8" s="30">
        <v>52.3</v>
      </c>
      <c r="H8" s="29">
        <v>50.2</v>
      </c>
      <c r="I8" s="29">
        <v>51.25</v>
      </c>
      <c r="J8" s="29">
        <v>52.3</v>
      </c>
      <c r="K8" s="29">
        <v>49.75</v>
      </c>
      <c r="L8" s="46"/>
      <c r="M8" s="49">
        <f t="shared" si="0"/>
        <v>411.7</v>
      </c>
      <c r="N8" s="27" t="e">
        <f>M8-#REF!</f>
        <v>#REF!</v>
      </c>
    </row>
    <row r="9" spans="1:14" ht="12.75" customHeight="1">
      <c r="A9" s="8">
        <v>7</v>
      </c>
      <c r="B9" s="16" t="s">
        <v>20</v>
      </c>
      <c r="C9" s="21">
        <v>6.25</v>
      </c>
      <c r="D9" s="60">
        <v>49.6</v>
      </c>
      <c r="E9" s="29">
        <v>53.6</v>
      </c>
      <c r="F9" s="29">
        <v>52.5</v>
      </c>
      <c r="G9" s="30">
        <v>52.45</v>
      </c>
      <c r="H9" s="29">
        <v>53</v>
      </c>
      <c r="I9" s="29">
        <v>46.7</v>
      </c>
      <c r="J9" s="29">
        <v>53.2</v>
      </c>
      <c r="K9" s="29">
        <v>49.9</v>
      </c>
      <c r="L9" s="46"/>
      <c r="M9" s="49">
        <f t="shared" si="0"/>
        <v>410.94999999999993</v>
      </c>
      <c r="N9" s="27">
        <f>M9-M8</f>
        <v>-0.7500000000000568</v>
      </c>
    </row>
    <row r="10" spans="1:14" ht="12.75" customHeight="1" thickBot="1">
      <c r="A10" s="15">
        <v>8</v>
      </c>
      <c r="B10" s="18" t="s">
        <v>41</v>
      </c>
      <c r="C10" s="22">
        <v>6.2</v>
      </c>
      <c r="D10" s="61">
        <v>51.65</v>
      </c>
      <c r="E10" s="42">
        <v>52.35</v>
      </c>
      <c r="F10" s="42">
        <v>50.2</v>
      </c>
      <c r="G10" s="43">
        <v>52.55</v>
      </c>
      <c r="H10" s="42">
        <v>53.4</v>
      </c>
      <c r="I10" s="42">
        <v>54.4</v>
      </c>
      <c r="J10" s="42">
        <v>47.4</v>
      </c>
      <c r="K10" s="42">
        <v>46.35</v>
      </c>
      <c r="L10" s="47"/>
      <c r="M10" s="50">
        <f t="shared" si="0"/>
        <v>408.29999999999995</v>
      </c>
      <c r="N10" s="28">
        <f>M10-M3</f>
        <v>-6.050000000000068</v>
      </c>
    </row>
    <row r="11" spans="1:14" ht="12.75" customHeight="1">
      <c r="A11" s="10">
        <v>9</v>
      </c>
      <c r="B11" s="12" t="s">
        <v>44</v>
      </c>
      <c r="C11" s="20">
        <v>6.35</v>
      </c>
      <c r="D11" s="31">
        <v>53.45</v>
      </c>
      <c r="E11" s="32">
        <v>49.55</v>
      </c>
      <c r="F11" s="32">
        <v>53.9</v>
      </c>
      <c r="G11" s="33">
        <v>51.35</v>
      </c>
      <c r="H11" s="32">
        <v>49.5</v>
      </c>
      <c r="I11" s="32">
        <v>49</v>
      </c>
      <c r="J11" s="32">
        <v>52.7</v>
      </c>
      <c r="K11" s="32">
        <v>48.55</v>
      </c>
      <c r="L11" s="34"/>
      <c r="M11" s="48">
        <f t="shared" si="0"/>
        <v>408</v>
      </c>
      <c r="N11" s="26">
        <f>M11-M7</f>
        <v>-4.099999999999966</v>
      </c>
    </row>
    <row r="12" spans="1:14" ht="12.75" customHeight="1">
      <c r="A12" s="8">
        <v>10</v>
      </c>
      <c r="B12" s="13" t="s">
        <v>48</v>
      </c>
      <c r="C12" s="21">
        <v>5.6</v>
      </c>
      <c r="D12" s="35">
        <v>51.7</v>
      </c>
      <c r="E12" s="29">
        <v>52.95</v>
      </c>
      <c r="F12" s="29">
        <v>49.3</v>
      </c>
      <c r="G12" s="30">
        <v>50.9</v>
      </c>
      <c r="H12" s="29">
        <v>51.4</v>
      </c>
      <c r="I12" s="29">
        <v>50.4</v>
      </c>
      <c r="J12" s="29">
        <v>51.6</v>
      </c>
      <c r="K12" s="29">
        <v>48.55</v>
      </c>
      <c r="L12" s="36"/>
      <c r="M12" s="49">
        <f t="shared" si="0"/>
        <v>406.8</v>
      </c>
      <c r="N12" s="27" t="e">
        <f>M12-#REF!</f>
        <v>#REF!</v>
      </c>
    </row>
    <row r="13" spans="1:14" ht="12.75" customHeight="1">
      <c r="A13" s="8">
        <v>11</v>
      </c>
      <c r="B13" s="13" t="s">
        <v>21</v>
      </c>
      <c r="C13" s="21">
        <v>5.8</v>
      </c>
      <c r="D13" s="35">
        <v>51.55</v>
      </c>
      <c r="E13" s="29">
        <v>51.9</v>
      </c>
      <c r="F13" s="29">
        <v>52.2</v>
      </c>
      <c r="G13" s="30">
        <v>52.3</v>
      </c>
      <c r="H13" s="29">
        <v>49.4</v>
      </c>
      <c r="I13" s="29">
        <v>50.4</v>
      </c>
      <c r="J13" s="29">
        <v>51.75</v>
      </c>
      <c r="K13" s="29">
        <v>46.85</v>
      </c>
      <c r="L13" s="36"/>
      <c r="M13" s="49">
        <f t="shared" si="0"/>
        <v>406.34999999999997</v>
      </c>
      <c r="N13" s="27" t="e">
        <f>#REF!-#REF!</f>
        <v>#REF!</v>
      </c>
    </row>
    <row r="14" spans="1:14" ht="12.75" customHeight="1" thickBot="1">
      <c r="A14" s="15">
        <v>12</v>
      </c>
      <c r="B14" s="14" t="s">
        <v>28</v>
      </c>
      <c r="C14" s="22">
        <v>5.7</v>
      </c>
      <c r="D14" s="37">
        <v>49.8</v>
      </c>
      <c r="E14" s="38">
        <v>51.9</v>
      </c>
      <c r="F14" s="38">
        <v>50.75</v>
      </c>
      <c r="G14" s="39">
        <v>49.75</v>
      </c>
      <c r="H14" s="38">
        <v>51.35</v>
      </c>
      <c r="I14" s="38">
        <v>50.85</v>
      </c>
      <c r="J14" s="38">
        <v>51.4</v>
      </c>
      <c r="K14" s="38">
        <v>48.7</v>
      </c>
      <c r="L14" s="40"/>
      <c r="M14" s="50">
        <f t="shared" si="0"/>
        <v>404.49999999999994</v>
      </c>
      <c r="N14" s="28">
        <f>M13-M9</f>
        <v>-4.599999999999966</v>
      </c>
    </row>
    <row r="15" spans="1:14" ht="12.75" customHeight="1">
      <c r="A15" s="10">
        <v>13</v>
      </c>
      <c r="B15" s="17" t="s">
        <v>17</v>
      </c>
      <c r="C15" s="20">
        <v>5.8</v>
      </c>
      <c r="D15" s="54">
        <v>50.4</v>
      </c>
      <c r="E15" s="55">
        <v>52.3</v>
      </c>
      <c r="F15" s="55">
        <v>49.9</v>
      </c>
      <c r="G15" s="56">
        <v>50.15</v>
      </c>
      <c r="H15" s="55">
        <v>50.85</v>
      </c>
      <c r="I15" s="55">
        <v>51.1</v>
      </c>
      <c r="J15" s="55">
        <v>50.7</v>
      </c>
      <c r="K15" s="55">
        <v>46.25</v>
      </c>
      <c r="L15" s="57"/>
      <c r="M15" s="48">
        <f t="shared" si="0"/>
        <v>401.65</v>
      </c>
      <c r="N15" s="26">
        <f>M14-M1</f>
        <v>404.49999999999994</v>
      </c>
    </row>
    <row r="16" spans="1:14" ht="12.75" customHeight="1">
      <c r="A16" s="8">
        <v>14</v>
      </c>
      <c r="B16" s="16" t="s">
        <v>23</v>
      </c>
      <c r="C16" s="21">
        <v>4.6</v>
      </c>
      <c r="D16" s="35">
        <v>50.4</v>
      </c>
      <c r="E16" s="29">
        <v>52.3</v>
      </c>
      <c r="F16" s="29">
        <v>53.55</v>
      </c>
      <c r="G16" s="30">
        <v>44.35</v>
      </c>
      <c r="H16" s="29">
        <v>49.9</v>
      </c>
      <c r="I16" s="29">
        <v>51.3</v>
      </c>
      <c r="J16" s="29">
        <v>51.6</v>
      </c>
      <c r="K16" s="29">
        <v>46.85</v>
      </c>
      <c r="L16" s="46"/>
      <c r="M16" s="49">
        <f t="shared" si="0"/>
        <v>400.25000000000006</v>
      </c>
      <c r="N16" s="27" t="e">
        <f>M15-#REF!</f>
        <v>#REF!</v>
      </c>
    </row>
    <row r="17" spans="1:14" ht="12.75" customHeight="1">
      <c r="A17" s="8">
        <v>15</v>
      </c>
      <c r="B17" s="16" t="s">
        <v>18</v>
      </c>
      <c r="C17" s="21">
        <v>6.2</v>
      </c>
      <c r="D17" s="35">
        <v>50.9</v>
      </c>
      <c r="E17" s="29">
        <v>51</v>
      </c>
      <c r="F17" s="29">
        <v>48.75</v>
      </c>
      <c r="G17" s="30">
        <v>47</v>
      </c>
      <c r="H17" s="29">
        <v>51.65</v>
      </c>
      <c r="I17" s="29">
        <v>50.7</v>
      </c>
      <c r="J17" s="29">
        <v>50.75</v>
      </c>
      <c r="K17" s="29">
        <v>44.6</v>
      </c>
      <c r="L17" s="46"/>
      <c r="M17" s="49">
        <f t="shared" si="0"/>
        <v>395.35</v>
      </c>
      <c r="N17" s="27">
        <f>M16-M6</f>
        <v>-11.949999999999932</v>
      </c>
    </row>
    <row r="18" spans="1:14" ht="12.75" customHeight="1" thickBot="1">
      <c r="A18" s="15">
        <v>16</v>
      </c>
      <c r="B18" s="18" t="s">
        <v>34</v>
      </c>
      <c r="C18" s="23">
        <v>6.45</v>
      </c>
      <c r="D18" s="41">
        <v>47.9</v>
      </c>
      <c r="E18" s="42">
        <v>48.25</v>
      </c>
      <c r="F18" s="42">
        <v>48.85</v>
      </c>
      <c r="G18" s="43">
        <v>50.55</v>
      </c>
      <c r="H18" s="42">
        <v>50.4</v>
      </c>
      <c r="I18" s="42">
        <v>49.4</v>
      </c>
      <c r="J18" s="42">
        <v>47.75</v>
      </c>
      <c r="K18" s="42">
        <v>46.4</v>
      </c>
      <c r="L18" s="47"/>
      <c r="M18" s="50">
        <f t="shared" si="0"/>
        <v>389.5</v>
      </c>
      <c r="N18" s="28">
        <f>M17-M6</f>
        <v>-16.849999999999966</v>
      </c>
    </row>
    <row r="19" spans="1:14" ht="12.75" customHeight="1">
      <c r="A19" s="10">
        <v>17</v>
      </c>
      <c r="B19" s="17" t="s">
        <v>35</v>
      </c>
      <c r="C19" s="20">
        <v>6.15</v>
      </c>
      <c r="D19" s="31">
        <v>49.85</v>
      </c>
      <c r="E19" s="32">
        <v>48.55</v>
      </c>
      <c r="F19" s="32">
        <v>49.35</v>
      </c>
      <c r="G19" s="33">
        <v>47</v>
      </c>
      <c r="H19" s="32">
        <v>48.8</v>
      </c>
      <c r="I19" s="32">
        <v>49.4</v>
      </c>
      <c r="J19" s="32">
        <v>46.85</v>
      </c>
      <c r="K19" s="32">
        <v>41.55</v>
      </c>
      <c r="L19" s="45"/>
      <c r="M19" s="48">
        <f t="shared" si="0"/>
        <v>381.35</v>
      </c>
      <c r="N19" s="26" t="e">
        <f>M18-#REF!</f>
        <v>#REF!</v>
      </c>
    </row>
    <row r="20" spans="1:14" ht="12.75" customHeight="1">
      <c r="A20" s="8">
        <v>18</v>
      </c>
      <c r="B20" s="16" t="s">
        <v>24</v>
      </c>
      <c r="C20" s="21">
        <v>6.55</v>
      </c>
      <c r="D20" s="35">
        <v>45.25</v>
      </c>
      <c r="E20" s="29">
        <v>47.75</v>
      </c>
      <c r="F20" s="29">
        <v>49.4</v>
      </c>
      <c r="G20" s="30">
        <v>48.55</v>
      </c>
      <c r="H20" s="29">
        <v>50.2</v>
      </c>
      <c r="I20" s="29">
        <v>47.95</v>
      </c>
      <c r="J20" s="29">
        <v>44.55</v>
      </c>
      <c r="K20" s="29">
        <v>46.55</v>
      </c>
      <c r="L20" s="46"/>
      <c r="M20" s="49">
        <f t="shared" si="0"/>
        <v>380.2</v>
      </c>
      <c r="N20" s="27" t="e">
        <f>M19-M2</f>
        <v>#VALUE!</v>
      </c>
    </row>
    <row r="21" spans="1:14" ht="12.75" customHeight="1">
      <c r="A21" s="8">
        <v>19</v>
      </c>
      <c r="B21" s="16" t="s">
        <v>29</v>
      </c>
      <c r="C21" s="21">
        <v>5.8</v>
      </c>
      <c r="D21" s="35">
        <v>47.55</v>
      </c>
      <c r="E21" s="29">
        <v>48.55</v>
      </c>
      <c r="F21" s="29">
        <v>46.75</v>
      </c>
      <c r="G21" s="30">
        <v>44.85</v>
      </c>
      <c r="H21" s="29">
        <v>45.4</v>
      </c>
      <c r="I21" s="29">
        <v>47.75</v>
      </c>
      <c r="J21" s="29">
        <v>48.6</v>
      </c>
      <c r="K21" s="29">
        <v>44.6</v>
      </c>
      <c r="L21" s="46"/>
      <c r="M21" s="49">
        <f t="shared" si="0"/>
        <v>374.05000000000007</v>
      </c>
      <c r="N21" s="27" t="e">
        <f>M20-#REF!</f>
        <v>#REF!</v>
      </c>
    </row>
    <row r="22" spans="1:14" ht="12.75" customHeight="1" thickBot="1">
      <c r="A22" s="15">
        <v>20</v>
      </c>
      <c r="B22" s="18" t="s">
        <v>42</v>
      </c>
      <c r="C22" s="22">
        <v>5.3</v>
      </c>
      <c r="D22" s="41">
        <v>46.55</v>
      </c>
      <c r="E22" s="42">
        <v>47.35</v>
      </c>
      <c r="F22" s="42">
        <v>43.25</v>
      </c>
      <c r="G22" s="43">
        <v>47.55</v>
      </c>
      <c r="H22" s="42">
        <v>47.55</v>
      </c>
      <c r="I22" s="42">
        <v>48.25</v>
      </c>
      <c r="J22" s="42">
        <v>46.95</v>
      </c>
      <c r="K22" s="42">
        <v>39.5</v>
      </c>
      <c r="L22" s="47"/>
      <c r="M22" s="50">
        <f t="shared" si="0"/>
        <v>366.95</v>
      </c>
      <c r="N22" s="28">
        <f>M21-M13</f>
        <v>-32.2999999999999</v>
      </c>
    </row>
    <row r="23" spans="1:14" ht="12.75" customHeight="1">
      <c r="A23" s="10">
        <v>21</v>
      </c>
      <c r="B23" s="17" t="s">
        <v>22</v>
      </c>
      <c r="C23" s="20">
        <v>5.35</v>
      </c>
      <c r="D23" s="31">
        <v>48.55</v>
      </c>
      <c r="E23" s="32">
        <v>44.45</v>
      </c>
      <c r="F23" s="32">
        <v>45.3</v>
      </c>
      <c r="G23" s="33">
        <v>49.55</v>
      </c>
      <c r="H23" s="32">
        <v>43.8</v>
      </c>
      <c r="I23" s="32">
        <v>44</v>
      </c>
      <c r="J23" s="32">
        <v>43.65</v>
      </c>
      <c r="K23" s="32">
        <v>32.4</v>
      </c>
      <c r="L23" s="34"/>
      <c r="M23" s="48">
        <f t="shared" si="0"/>
        <v>351.7</v>
      </c>
      <c r="N23" s="26" t="e">
        <f>M22-M2</f>
        <v>#VALUE!</v>
      </c>
    </row>
    <row r="24" spans="1:14" ht="12.75" customHeight="1">
      <c r="A24" s="8">
        <v>22</v>
      </c>
      <c r="B24" s="16" t="s">
        <v>38</v>
      </c>
      <c r="C24" s="21">
        <v>5.35</v>
      </c>
      <c r="D24" s="35">
        <v>42.3</v>
      </c>
      <c r="E24" s="29">
        <v>44.35</v>
      </c>
      <c r="F24" s="29">
        <v>41.55</v>
      </c>
      <c r="G24" s="30">
        <v>44.9</v>
      </c>
      <c r="H24" s="29">
        <v>44.8</v>
      </c>
      <c r="I24" s="29">
        <v>44.75</v>
      </c>
      <c r="J24" s="29">
        <v>45.2</v>
      </c>
      <c r="K24" s="29">
        <v>39.6</v>
      </c>
      <c r="L24" s="36"/>
      <c r="M24" s="49">
        <f t="shared" si="0"/>
        <v>347.45</v>
      </c>
      <c r="N24" s="27">
        <f>M23-M4</f>
        <v>-62.24999999999994</v>
      </c>
    </row>
    <row r="25" spans="1:14" ht="12.75" customHeight="1">
      <c r="A25" s="8">
        <v>23</v>
      </c>
      <c r="B25" s="16" t="s">
        <v>26</v>
      </c>
      <c r="C25" s="21">
        <v>5.4</v>
      </c>
      <c r="D25" s="35">
        <v>42.6</v>
      </c>
      <c r="E25" s="29">
        <v>44.05</v>
      </c>
      <c r="F25" s="29">
        <v>41.7</v>
      </c>
      <c r="G25" s="30">
        <v>45.9</v>
      </c>
      <c r="H25" s="29">
        <v>39.7</v>
      </c>
      <c r="I25" s="29">
        <v>41</v>
      </c>
      <c r="J25" s="29">
        <v>43.9</v>
      </c>
      <c r="K25" s="29">
        <v>39.45</v>
      </c>
      <c r="L25" s="36"/>
      <c r="M25" s="49">
        <f t="shared" si="0"/>
        <v>338.3</v>
      </c>
      <c r="N25" s="27">
        <f>M24-M10</f>
        <v>-60.849999999999966</v>
      </c>
    </row>
    <row r="26" spans="1:14" ht="12.75" customHeight="1" thickBot="1">
      <c r="A26" s="15">
        <v>24</v>
      </c>
      <c r="B26" s="18" t="s">
        <v>37</v>
      </c>
      <c r="C26" s="22">
        <v>4.2</v>
      </c>
      <c r="D26" s="37">
        <v>41.55</v>
      </c>
      <c r="E26" s="38">
        <v>41.05</v>
      </c>
      <c r="F26" s="38">
        <v>43.35</v>
      </c>
      <c r="G26" s="39">
        <v>42.85</v>
      </c>
      <c r="H26" s="38">
        <v>42.5</v>
      </c>
      <c r="I26" s="38">
        <v>43.85</v>
      </c>
      <c r="J26" s="38">
        <v>42.45</v>
      </c>
      <c r="K26" s="38">
        <v>39.45</v>
      </c>
      <c r="L26" s="40"/>
      <c r="M26" s="50">
        <f t="shared" si="0"/>
        <v>337.04999999999995</v>
      </c>
      <c r="N26" s="28">
        <f>M25-M4</f>
        <v>-75.64999999999992</v>
      </c>
    </row>
    <row r="27" spans="1:14" ht="12.75" customHeight="1">
      <c r="A27" s="10">
        <v>25</v>
      </c>
      <c r="B27" s="17" t="s">
        <v>47</v>
      </c>
      <c r="C27" s="70">
        <v>5.6</v>
      </c>
      <c r="D27" s="59">
        <v>40.45</v>
      </c>
      <c r="E27" s="55">
        <v>42.35</v>
      </c>
      <c r="F27" s="55">
        <v>41.55</v>
      </c>
      <c r="G27" s="56">
        <v>43.6</v>
      </c>
      <c r="H27" s="55">
        <v>43.3</v>
      </c>
      <c r="I27" s="55">
        <v>40.25</v>
      </c>
      <c r="J27" s="55">
        <v>40.9</v>
      </c>
      <c r="K27" s="55">
        <v>31.4</v>
      </c>
      <c r="L27" s="57"/>
      <c r="M27" s="48">
        <f t="shared" si="0"/>
        <v>323.79999999999995</v>
      </c>
      <c r="N27" s="26">
        <f>M26-M17</f>
        <v>-58.30000000000007</v>
      </c>
    </row>
    <row r="28" spans="1:14" ht="12.75" customHeight="1">
      <c r="A28" s="8">
        <v>26</v>
      </c>
      <c r="B28" s="16" t="s">
        <v>32</v>
      </c>
      <c r="C28" s="21">
        <v>4.95</v>
      </c>
      <c r="D28" s="60">
        <v>41.6</v>
      </c>
      <c r="E28" s="29">
        <v>42.45</v>
      </c>
      <c r="F28" s="29">
        <v>39.35</v>
      </c>
      <c r="G28" s="30">
        <v>42.3</v>
      </c>
      <c r="H28" s="29">
        <v>39.75</v>
      </c>
      <c r="I28" s="29">
        <v>38.55</v>
      </c>
      <c r="J28" s="29">
        <v>36.6</v>
      </c>
      <c r="K28" s="29">
        <v>35.6</v>
      </c>
      <c r="L28" s="46"/>
      <c r="M28" s="49">
        <f t="shared" si="0"/>
        <v>316.20000000000005</v>
      </c>
      <c r="N28" s="27">
        <f>M27-M3</f>
        <v>-90.55000000000007</v>
      </c>
    </row>
    <row r="29" spans="1:14" ht="12.75" customHeight="1">
      <c r="A29" s="8">
        <v>27</v>
      </c>
      <c r="B29" s="16" t="s">
        <v>39</v>
      </c>
      <c r="C29" s="21">
        <v>5.35</v>
      </c>
      <c r="D29" s="60">
        <v>38.45</v>
      </c>
      <c r="E29" s="29">
        <v>39.85</v>
      </c>
      <c r="F29" s="29">
        <v>39.4</v>
      </c>
      <c r="G29" s="30">
        <v>40.55</v>
      </c>
      <c r="H29" s="29">
        <v>39.85</v>
      </c>
      <c r="I29" s="29">
        <v>39.9</v>
      </c>
      <c r="J29" s="29">
        <v>40.9</v>
      </c>
      <c r="K29" s="29">
        <v>37.3</v>
      </c>
      <c r="L29" s="46"/>
      <c r="M29" s="49">
        <f t="shared" si="0"/>
        <v>316.2</v>
      </c>
      <c r="N29" s="27">
        <f>M28-M3</f>
        <v>-98.14999999999998</v>
      </c>
    </row>
    <row r="30" spans="1:14" ht="12.75" customHeight="1" thickBot="1">
      <c r="A30" s="15">
        <v>28</v>
      </c>
      <c r="B30" s="18" t="s">
        <v>45</v>
      </c>
      <c r="C30" s="22">
        <v>4.6</v>
      </c>
      <c r="D30" s="61">
        <v>37.55</v>
      </c>
      <c r="E30" s="42">
        <v>41.65</v>
      </c>
      <c r="F30" s="42">
        <v>39.55</v>
      </c>
      <c r="G30" s="43">
        <v>42.9</v>
      </c>
      <c r="H30" s="42">
        <v>38.6</v>
      </c>
      <c r="I30" s="42">
        <v>37.95</v>
      </c>
      <c r="J30" s="42">
        <v>38.6</v>
      </c>
      <c r="K30" s="42">
        <v>36.25</v>
      </c>
      <c r="L30" s="47"/>
      <c r="M30" s="50">
        <f t="shared" si="0"/>
        <v>313.05</v>
      </c>
      <c r="N30" s="28">
        <f>M29-M3</f>
        <v>-98.15000000000003</v>
      </c>
    </row>
    <row r="31" spans="1:14" ht="12.75" customHeight="1">
      <c r="A31" s="5">
        <v>29</v>
      </c>
      <c r="B31" s="12" t="s">
        <v>40</v>
      </c>
      <c r="C31" s="20">
        <v>5.25</v>
      </c>
      <c r="D31" s="31">
        <v>38.85</v>
      </c>
      <c r="E31" s="32">
        <v>38.45</v>
      </c>
      <c r="F31" s="32">
        <v>40.55</v>
      </c>
      <c r="G31" s="33">
        <v>42.85</v>
      </c>
      <c r="H31" s="32">
        <v>36.1</v>
      </c>
      <c r="I31" s="32">
        <v>39.15</v>
      </c>
      <c r="J31" s="32">
        <v>39.55</v>
      </c>
      <c r="K31" s="32">
        <v>35.7</v>
      </c>
      <c r="L31" s="34"/>
      <c r="M31" s="48">
        <f t="shared" si="0"/>
        <v>311.2</v>
      </c>
      <c r="N31" s="26">
        <f>M30-M3</f>
        <v>-101.30000000000001</v>
      </c>
    </row>
    <row r="32" spans="1:14" ht="12.75" customHeight="1">
      <c r="A32" s="2">
        <v>30</v>
      </c>
      <c r="B32" s="13" t="s">
        <v>19</v>
      </c>
      <c r="C32" s="21">
        <v>4.45</v>
      </c>
      <c r="D32" s="35">
        <v>39.25</v>
      </c>
      <c r="E32" s="29">
        <v>40.75</v>
      </c>
      <c r="F32" s="29">
        <v>40.35</v>
      </c>
      <c r="G32" s="30">
        <v>39.4</v>
      </c>
      <c r="H32" s="29">
        <v>34.8</v>
      </c>
      <c r="I32" s="29">
        <v>34.75</v>
      </c>
      <c r="J32" s="29">
        <v>32.35</v>
      </c>
      <c r="K32" s="29">
        <v>27.8</v>
      </c>
      <c r="L32" s="36"/>
      <c r="M32" s="49">
        <f t="shared" si="0"/>
        <v>289.45000000000005</v>
      </c>
      <c r="N32" s="27">
        <f>M31-M3</f>
        <v>-103.15000000000003</v>
      </c>
    </row>
    <row r="33" spans="1:14" ht="12.75" customHeight="1">
      <c r="A33" s="2">
        <v>31</v>
      </c>
      <c r="B33" s="13" t="s">
        <v>43</v>
      </c>
      <c r="C33" s="21">
        <v>4.75</v>
      </c>
      <c r="D33" s="35">
        <v>39.3</v>
      </c>
      <c r="E33" s="29">
        <v>37.75</v>
      </c>
      <c r="F33" s="29">
        <v>36.65</v>
      </c>
      <c r="G33" s="30">
        <v>28.5</v>
      </c>
      <c r="H33" s="29">
        <v>35.85</v>
      </c>
      <c r="I33" s="29">
        <v>37.2</v>
      </c>
      <c r="J33" s="29">
        <v>36.6</v>
      </c>
      <c r="K33" s="29">
        <v>34.7</v>
      </c>
      <c r="L33" s="36"/>
      <c r="M33" s="49">
        <f t="shared" si="0"/>
        <v>286.55</v>
      </c>
      <c r="N33" s="27">
        <f>M32-M3</f>
        <v>-124.89999999999998</v>
      </c>
    </row>
    <row r="34" spans="1:14" ht="12.75" customHeight="1" thickBot="1">
      <c r="A34" s="4">
        <v>32</v>
      </c>
      <c r="B34" s="9"/>
      <c r="C34" s="22"/>
      <c r="D34" s="37"/>
      <c r="E34" s="38"/>
      <c r="F34" s="38"/>
      <c r="G34" s="39"/>
      <c r="H34" s="38"/>
      <c r="I34" s="38"/>
      <c r="J34" s="38"/>
      <c r="K34" s="38"/>
      <c r="L34" s="40"/>
      <c r="M34" s="50">
        <f t="shared" si="0"/>
        <v>0</v>
      </c>
      <c r="N34" s="28">
        <f>M33-M3</f>
        <v>-127.80000000000001</v>
      </c>
    </row>
    <row r="35" spans="1:14" ht="12.75">
      <c r="A35" s="62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4"/>
      <c r="N35" s="26">
        <f>M34-M3</f>
        <v>-414.35</v>
      </c>
    </row>
    <row r="36" spans="1:14" ht="12.75">
      <c r="A36" s="62"/>
      <c r="B36" s="65"/>
      <c r="C36" s="66"/>
      <c r="D36" s="67"/>
      <c r="E36" s="67"/>
      <c r="F36" s="67"/>
      <c r="G36" s="68"/>
      <c r="H36" s="67"/>
      <c r="I36" s="67"/>
      <c r="J36" s="67"/>
      <c r="K36" s="67"/>
      <c r="L36" s="67"/>
      <c r="M36" s="69"/>
      <c r="N36" s="27">
        <f>M36-M3</f>
        <v>-414.35</v>
      </c>
    </row>
    <row r="37" spans="1:14" ht="12.75">
      <c r="A37" s="62"/>
      <c r="B37" s="63"/>
      <c r="C37" s="63"/>
      <c r="D37" s="67"/>
      <c r="E37" s="67"/>
      <c r="F37" s="67"/>
      <c r="G37" s="68"/>
      <c r="H37" s="67"/>
      <c r="I37" s="67"/>
      <c r="J37" s="67"/>
      <c r="K37" s="67"/>
      <c r="L37" s="67"/>
      <c r="M37" s="69"/>
      <c r="N37" s="27">
        <f>M37-M3</f>
        <v>-414.35</v>
      </c>
    </row>
    <row r="38" spans="1:14" ht="13.5" thickBot="1">
      <c r="A38" s="62"/>
      <c r="B38" s="65"/>
      <c r="C38" s="66"/>
      <c r="D38" s="67"/>
      <c r="E38" s="67"/>
      <c r="F38" s="67"/>
      <c r="G38" s="68"/>
      <c r="H38" s="67"/>
      <c r="I38" s="67"/>
      <c r="J38" s="67"/>
      <c r="K38" s="67"/>
      <c r="L38" s="67"/>
      <c r="M38" s="69"/>
      <c r="N38" s="28">
        <f>M38-M3</f>
        <v>-414.35</v>
      </c>
    </row>
    <row r="39" spans="1:14" ht="12.75">
      <c r="A39" s="62"/>
      <c r="B39" s="63"/>
      <c r="C39" s="66"/>
      <c r="D39" s="67"/>
      <c r="E39" s="67"/>
      <c r="F39" s="67"/>
      <c r="G39" s="68"/>
      <c r="H39" s="67"/>
      <c r="I39" s="67"/>
      <c r="J39" s="67"/>
      <c r="K39" s="67"/>
      <c r="L39" s="67"/>
      <c r="M39" s="69"/>
      <c r="N39" s="26">
        <f>M39-M3</f>
        <v>-414.35</v>
      </c>
    </row>
    <row r="40" spans="1:14" ht="12.75">
      <c r="A40" s="62"/>
      <c r="B40" s="63"/>
      <c r="C40" s="66"/>
      <c r="D40" s="67"/>
      <c r="E40" s="67"/>
      <c r="F40" s="67"/>
      <c r="G40" s="68"/>
      <c r="H40" s="67"/>
      <c r="I40" s="67"/>
      <c r="J40" s="67"/>
      <c r="K40" s="67"/>
      <c r="L40" s="67"/>
      <c r="M40" s="69"/>
      <c r="N40" s="27">
        <f>M40-M3</f>
        <v>-414.35</v>
      </c>
    </row>
    <row r="41" spans="1:14" ht="12.75">
      <c r="A41" s="62"/>
      <c r="B41" s="63"/>
      <c r="C41" s="66"/>
      <c r="D41" s="67"/>
      <c r="E41" s="67"/>
      <c r="F41" s="67"/>
      <c r="G41" s="68"/>
      <c r="H41" s="67"/>
      <c r="I41" s="67"/>
      <c r="J41" s="67"/>
      <c r="K41" s="67"/>
      <c r="L41" s="67"/>
      <c r="M41" s="69"/>
      <c r="N41" s="27">
        <f>M41-M3</f>
        <v>-414.35</v>
      </c>
    </row>
    <row r="42" spans="1:14" ht="13.5" thickBot="1">
      <c r="A42" s="62"/>
      <c r="B42" s="65"/>
      <c r="C42" s="66"/>
      <c r="D42" s="67"/>
      <c r="E42" s="67"/>
      <c r="F42" s="67"/>
      <c r="G42" s="68"/>
      <c r="H42" s="67"/>
      <c r="I42" s="67"/>
      <c r="J42" s="67"/>
      <c r="K42" s="67"/>
      <c r="L42" s="67"/>
      <c r="M42" s="69"/>
      <c r="N42" s="28">
        <f>M42-M3</f>
        <v>-414.35</v>
      </c>
    </row>
  </sheetData>
  <sheetProtection/>
  <mergeCells count="1">
    <mergeCell ref="A1:N1"/>
  </mergeCells>
  <conditionalFormatting sqref="A3:A42">
    <cfRule type="cellIs" priority="1" dxfId="2" operator="equal" stopIfTrue="1">
      <formula>1</formula>
    </cfRule>
  </conditionalFormatting>
  <conditionalFormatting sqref="C36 C38:C42 C3:C34">
    <cfRule type="cellIs" priority="2" dxfId="3" operator="greaterThan" stopIfTrue="1">
      <formula>12.56</formula>
    </cfRule>
  </conditionalFormatting>
  <printOptions/>
  <pageMargins left="1.062992125984252" right="0.3937007874015748" top="0.3937007874015748" bottom="0" header="0.5118110236220472" footer="0.5118110236220472"/>
  <pageSetup horizontalDpi="300" verticalDpi="3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E16" sqref="E16"/>
    </sheetView>
  </sheetViews>
  <sheetFormatPr defaultColWidth="9.00390625" defaultRowHeight="12.75"/>
  <sheetData>
    <row r="1" ht="12.75">
      <c r="A1" t="s">
        <v>27</v>
      </c>
    </row>
    <row r="2" ht="12.75">
      <c r="A2" t="s">
        <v>24</v>
      </c>
    </row>
    <row r="3" ht="12.75">
      <c r="A3" t="s">
        <v>28</v>
      </c>
    </row>
    <row r="4" ht="12.75">
      <c r="A4" t="s">
        <v>20</v>
      </c>
    </row>
    <row r="5" ht="12.75">
      <c r="A5" t="s">
        <v>29</v>
      </c>
    </row>
    <row r="6" ht="12.75">
      <c r="A6" t="s">
        <v>21</v>
      </c>
    </row>
    <row r="7" ht="12.75">
      <c r="A7" t="s">
        <v>30</v>
      </c>
    </row>
    <row r="8" ht="12.75">
      <c r="A8" t="s">
        <v>31</v>
      </c>
    </row>
    <row r="9" ht="12.75">
      <c r="A9" t="s">
        <v>33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Hifreso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Mickey Mouse</dc:creator>
  <cp:keywords/>
  <dc:description/>
  <cp:lastModifiedBy>Your User Name</cp:lastModifiedBy>
  <cp:lastPrinted>2017-06-19T06:03:18Z</cp:lastPrinted>
  <dcterms:created xsi:type="dcterms:W3CDTF">2006-03-19T07:50:35Z</dcterms:created>
  <dcterms:modified xsi:type="dcterms:W3CDTF">2017-06-19T06:03:35Z</dcterms:modified>
  <cp:category/>
  <cp:version/>
  <cp:contentType/>
  <cp:contentStatus/>
</cp:coreProperties>
</file>