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2000" windowHeight="5700" activeTab="0"/>
  </bookViews>
  <sheets>
    <sheet name="Persico 2018" sheetId="1" r:id="rId1"/>
    <sheet name="List1" sheetId="2" r:id="rId2"/>
  </sheets>
  <definedNames/>
  <calcPr fullCalcOnLoad="1"/>
</workbook>
</file>

<file path=xl/comments1.xml><?xml version="1.0" encoding="utf-8"?>
<comments xmlns="http://schemas.openxmlformats.org/spreadsheetml/2006/main">
  <authors>
    <author>Mickey Mouse</author>
    <author>Hifreso</author>
  </authors>
  <commentList>
    <comment ref="A2" authorId="0">
      <text>
        <r>
          <rPr>
            <b/>
            <sz val="8"/>
            <rFont val="Tahoma"/>
            <family val="0"/>
          </rPr>
          <t>Ukazuje průběžné pořadí jezdců</t>
        </r>
        <r>
          <rPr>
            <sz val="8"/>
            <rFont val="Tahoma"/>
            <family val="0"/>
          </rPr>
          <t xml:space="preserve">
</t>
        </r>
      </text>
    </comment>
    <comment ref="F2" authorId="0">
      <text>
        <r>
          <rPr>
            <b/>
            <sz val="8"/>
            <rFont val="Tahoma"/>
            <family val="0"/>
          </rPr>
          <t>Ukazuje počet najetých kol celkem</t>
        </r>
        <r>
          <rPr>
            <sz val="8"/>
            <rFont val="Tahoma"/>
            <family val="0"/>
          </rPr>
          <t xml:space="preserve">
</t>
        </r>
      </text>
    </comment>
    <comment ref="G2" authorId="1">
      <text>
        <r>
          <rPr>
            <b/>
            <sz val="9"/>
            <rFont val="Tahoma"/>
            <family val="2"/>
          </rPr>
          <t>Ukazuje rozdíl kol od vedoucího jezdce.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<sst xmlns="http://schemas.openxmlformats.org/spreadsheetml/2006/main" count="32" uniqueCount="31">
  <si>
    <t>Jméno</t>
  </si>
  <si>
    <t>Celkem</t>
  </si>
  <si>
    <t>Poř.</t>
  </si>
  <si>
    <t>Rozdíl</t>
  </si>
  <si>
    <t>Mickey Mouse</t>
  </si>
  <si>
    <t>Kohout Venda</t>
  </si>
  <si>
    <t>Karlík Jirka</t>
  </si>
  <si>
    <t>Karlíková Sandra</t>
  </si>
  <si>
    <t>Hájek Drahomír</t>
  </si>
  <si>
    <t>Hintenaus Milan</t>
  </si>
  <si>
    <t>Filinger Petr</t>
  </si>
  <si>
    <t>Pačes Ota</t>
  </si>
  <si>
    <t>Mixa Martin</t>
  </si>
  <si>
    <t>Flaisig Pavel</t>
  </si>
  <si>
    <t>Horký Vladimír</t>
  </si>
  <si>
    <t>Javůrková Eva</t>
  </si>
  <si>
    <t>Korec Honza</t>
  </si>
  <si>
    <t>Bobek Jiří</t>
  </si>
  <si>
    <t>Král Ludwig</t>
  </si>
  <si>
    <t>Křišťál Zdeněk</t>
  </si>
  <si>
    <t>Křišťálová Radka</t>
  </si>
  <si>
    <t>Nový Sláva</t>
  </si>
  <si>
    <t>Pilátová Jana</t>
  </si>
  <si>
    <t>Reček Jarda</t>
  </si>
  <si>
    <t>Veselský Petr</t>
  </si>
  <si>
    <t>Röderová Magda</t>
  </si>
  <si>
    <t>Pačesová Jana</t>
  </si>
  <si>
    <t>Filingerová Tereza</t>
  </si>
  <si>
    <t>Poledna Frankie</t>
  </si>
  <si>
    <t>Štěpánek Pipan</t>
  </si>
  <si>
    <t>Persico 48 ročník  - 2018  teamy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</si>
</sst>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1">
    <font>
      <sz val="10"/>
      <name val="Arial CE"/>
      <family val="0"/>
    </font>
    <font>
      <b/>
      <sz val="8"/>
      <name val="Arial CE"/>
      <family val="2"/>
    </font>
    <font>
      <b/>
      <sz val="10"/>
      <name val="Arial CE"/>
      <family val="2"/>
    </font>
    <font>
      <b/>
      <i/>
      <sz val="8"/>
      <name val="Arial CE"/>
      <family val="2"/>
    </font>
    <font>
      <b/>
      <i/>
      <sz val="10"/>
      <name val="Arial CE"/>
      <family val="2"/>
    </font>
    <font>
      <b/>
      <i/>
      <sz val="9"/>
      <name val="Arial CE"/>
      <family val="2"/>
    </font>
    <font>
      <sz val="8"/>
      <name val="Tahoma"/>
      <family val="0"/>
    </font>
    <font>
      <b/>
      <sz val="8"/>
      <name val="Tahoma"/>
      <family val="0"/>
    </font>
    <font>
      <b/>
      <i/>
      <sz val="14"/>
      <name val="Arial CE"/>
      <family val="0"/>
    </font>
    <font>
      <sz val="9"/>
      <name val="Tahoma"/>
      <family val="0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i/>
      <sz val="8"/>
      <color indexed="8"/>
      <name val="Arial CE"/>
      <family val="2"/>
    </font>
    <font>
      <b/>
      <i/>
      <sz val="9"/>
      <color indexed="8"/>
      <name val="Arial CE"/>
      <family val="2"/>
    </font>
    <font>
      <b/>
      <i/>
      <sz val="10"/>
      <color indexed="8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i/>
      <sz val="10"/>
      <color theme="1"/>
      <name val="Arial CE"/>
      <family val="2"/>
    </font>
    <font>
      <b/>
      <i/>
      <sz val="8"/>
      <color theme="1"/>
      <name val="Arial CE"/>
      <family val="2"/>
    </font>
    <font>
      <b/>
      <i/>
      <sz val="9"/>
      <color theme="1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 style="medium"/>
      <top style="dotted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1" fillId="6" borderId="14" xfId="0" applyFont="1" applyFill="1" applyBorder="1" applyAlignment="1">
      <alignment horizontal="center" wrapText="1"/>
    </xf>
    <xf numFmtId="0" fontId="1" fillId="0" borderId="11" xfId="0" applyFont="1" applyBorder="1" applyAlignment="1">
      <alignment/>
    </xf>
    <xf numFmtId="2" fontId="3" fillId="6" borderId="15" xfId="0" applyNumberFormat="1" applyFont="1" applyFill="1" applyBorder="1" applyAlignment="1">
      <alignment/>
    </xf>
    <xf numFmtId="2" fontId="3" fillId="6" borderId="16" xfId="0" applyNumberFormat="1" applyFont="1" applyFill="1" applyBorder="1" applyAlignment="1">
      <alignment/>
    </xf>
    <xf numFmtId="2" fontId="3" fillId="6" borderId="17" xfId="0" applyNumberFormat="1" applyFont="1" applyFill="1" applyBorder="1" applyAlignment="1">
      <alignment/>
    </xf>
    <xf numFmtId="0" fontId="1" fillId="0" borderId="11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3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right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0" fillId="0" borderId="20" xfId="0" applyBorder="1" applyAlignment="1">
      <alignment/>
    </xf>
    <xf numFmtId="2" fontId="48" fillId="0" borderId="10" xfId="0" applyNumberFormat="1" applyFont="1" applyBorder="1" applyAlignment="1">
      <alignment horizontal="right"/>
    </xf>
    <xf numFmtId="0" fontId="49" fillId="0" borderId="10" xfId="0" applyFont="1" applyBorder="1" applyAlignment="1">
      <alignment/>
    </xf>
    <xf numFmtId="2" fontId="48" fillId="0" borderId="12" xfId="0" applyNumberFormat="1" applyFont="1" applyBorder="1" applyAlignment="1">
      <alignment horizontal="right"/>
    </xf>
    <xf numFmtId="2" fontId="48" fillId="0" borderId="13" xfId="0" applyNumberFormat="1" applyFont="1" applyBorder="1" applyAlignment="1">
      <alignment horizontal="right"/>
    </xf>
    <xf numFmtId="43" fontId="5" fillId="33" borderId="0" xfId="34" applyFont="1" applyFill="1" applyBorder="1" applyAlignment="1">
      <alignment horizontal="center"/>
    </xf>
    <xf numFmtId="43" fontId="0" fillId="33" borderId="0" xfId="34" applyFont="1" applyFill="1" applyBorder="1" applyAlignment="1">
      <alignment/>
    </xf>
    <xf numFmtId="43" fontId="0" fillId="33" borderId="0" xfId="34" applyFont="1" applyFill="1" applyAlignment="1">
      <alignment/>
    </xf>
    <xf numFmtId="0" fontId="49" fillId="0" borderId="13" xfId="0" applyFont="1" applyBorder="1" applyAlignment="1">
      <alignment/>
    </xf>
    <xf numFmtId="2" fontId="50" fillId="0" borderId="13" xfId="0" applyNumberFormat="1" applyFont="1" applyBorder="1" applyAlignment="1">
      <alignment horizontal="center"/>
    </xf>
    <xf numFmtId="2" fontId="50" fillId="0" borderId="10" xfId="0" applyNumberFormat="1" applyFont="1" applyBorder="1" applyAlignment="1">
      <alignment horizontal="center"/>
    </xf>
    <xf numFmtId="0" fontId="49" fillId="0" borderId="12" xfId="0" applyFont="1" applyBorder="1" applyAlignment="1">
      <alignment/>
    </xf>
    <xf numFmtId="2" fontId="50" fillId="0" borderId="12" xfId="0" applyNumberFormat="1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4">
    <dxf>
      <font>
        <b/>
        <i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  <dxf>
      <font>
        <b/>
        <i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showGridLines="0" tabSelected="1" zoomScale="130" zoomScaleNormal="130" zoomScalePageLayoutView="0" workbookViewId="0" topLeftCell="A1">
      <selection activeCell="J8" sqref="J8"/>
    </sheetView>
  </sheetViews>
  <sheetFormatPr defaultColWidth="9.00390625" defaultRowHeight="12.75"/>
  <cols>
    <col min="1" max="1" width="5.125" style="0" customWidth="1"/>
    <col min="2" max="2" width="17.25390625" style="0" customWidth="1"/>
    <col min="3" max="3" width="21.75390625" style="0" customWidth="1"/>
    <col min="4" max="5" width="8.25390625" style="0" customWidth="1"/>
    <col min="6" max="6" width="10.875" style="1" customWidth="1"/>
    <col min="7" max="7" width="7.125" style="0" hidden="1" customWidth="1"/>
  </cols>
  <sheetData>
    <row r="1" spans="1:7" ht="20.25" customHeight="1" thickBot="1">
      <c r="A1" s="19" t="s">
        <v>30</v>
      </c>
      <c r="B1" s="20"/>
      <c r="C1" s="20"/>
      <c r="D1" s="20"/>
      <c r="E1" s="20"/>
      <c r="F1" s="20"/>
      <c r="G1" s="21"/>
    </row>
    <row r="2" spans="1:7" ht="13.5" thickBot="1">
      <c r="A2" s="3" t="s">
        <v>2</v>
      </c>
      <c r="B2" s="8" t="s">
        <v>0</v>
      </c>
      <c r="C2" s="8" t="s">
        <v>0</v>
      </c>
      <c r="D2" s="12">
        <v>1</v>
      </c>
      <c r="E2" s="12">
        <v>2</v>
      </c>
      <c r="F2" s="12" t="s">
        <v>1</v>
      </c>
      <c r="G2" s="7" t="s">
        <v>3</v>
      </c>
    </row>
    <row r="3" spans="1:7" ht="12.75" customHeight="1">
      <c r="A3" s="5">
        <v>1</v>
      </c>
      <c r="B3" s="29" t="s">
        <v>28</v>
      </c>
      <c r="C3" s="29" t="s">
        <v>13</v>
      </c>
      <c r="D3" s="30">
        <v>449.65</v>
      </c>
      <c r="E3" s="30">
        <v>417.5</v>
      </c>
      <c r="F3" s="25">
        <f>SUM(D3:E3)</f>
        <v>867.15</v>
      </c>
      <c r="G3" s="9">
        <f>F3-F3</f>
        <v>0</v>
      </c>
    </row>
    <row r="4" spans="1:7" ht="12.75" customHeight="1">
      <c r="A4" s="2">
        <v>2</v>
      </c>
      <c r="B4" s="23" t="s">
        <v>5</v>
      </c>
      <c r="C4" s="23" t="s">
        <v>27</v>
      </c>
      <c r="D4" s="31">
        <v>430.25</v>
      </c>
      <c r="E4" s="31">
        <v>376.55</v>
      </c>
      <c r="F4" s="22">
        <f>SUM(D4:E4)</f>
        <v>806.8</v>
      </c>
      <c r="G4" s="10" t="e">
        <f>F4-F2</f>
        <v>#VALUE!</v>
      </c>
    </row>
    <row r="5" spans="1:7" ht="12.75" customHeight="1">
      <c r="A5" s="2">
        <v>3</v>
      </c>
      <c r="B5" s="23" t="s">
        <v>14</v>
      </c>
      <c r="C5" s="23" t="s">
        <v>21</v>
      </c>
      <c r="D5" s="31">
        <v>442.75</v>
      </c>
      <c r="E5" s="31">
        <v>357.65</v>
      </c>
      <c r="F5" s="22">
        <f>SUM(D5:E5)</f>
        <v>800.4</v>
      </c>
      <c r="G5" s="10" t="e">
        <f>F5-F2</f>
        <v>#VALUE!</v>
      </c>
    </row>
    <row r="6" spans="1:9" ht="12.75" customHeight="1" thickBot="1">
      <c r="A6" s="2">
        <v>4</v>
      </c>
      <c r="B6" s="23" t="s">
        <v>11</v>
      </c>
      <c r="C6" s="23" t="s">
        <v>17</v>
      </c>
      <c r="D6" s="31">
        <v>435.05</v>
      </c>
      <c r="E6" s="31">
        <v>360.35</v>
      </c>
      <c r="F6" s="22">
        <f>SUM(D6:E6)</f>
        <v>795.4000000000001</v>
      </c>
      <c r="G6" s="11" t="e">
        <f>F6-#REF!</f>
        <v>#REF!</v>
      </c>
      <c r="I6" s="6"/>
    </row>
    <row r="7" spans="1:7" ht="12.75" customHeight="1">
      <c r="A7" s="2">
        <v>5</v>
      </c>
      <c r="B7" s="23" t="s">
        <v>8</v>
      </c>
      <c r="C7" s="23" t="s">
        <v>18</v>
      </c>
      <c r="D7" s="31">
        <v>431.95</v>
      </c>
      <c r="E7" s="31">
        <v>339.75</v>
      </c>
      <c r="F7" s="22">
        <f>SUM(D7:E7)</f>
        <v>771.7</v>
      </c>
      <c r="G7" s="9" t="e">
        <f>F7-#REF!</f>
        <v>#REF!</v>
      </c>
    </row>
    <row r="8" spans="1:7" ht="12.75" customHeight="1">
      <c r="A8" s="2">
        <v>6</v>
      </c>
      <c r="B8" s="23" t="s">
        <v>4</v>
      </c>
      <c r="C8" s="23" t="s">
        <v>26</v>
      </c>
      <c r="D8" s="31">
        <v>439.05</v>
      </c>
      <c r="E8" s="31">
        <v>318.2</v>
      </c>
      <c r="F8" s="22">
        <f>SUM(D8:E8)</f>
        <v>757.25</v>
      </c>
      <c r="G8" s="10" t="e">
        <f>F8-#REF!</f>
        <v>#REF!</v>
      </c>
    </row>
    <row r="9" spans="1:7" ht="12.75" customHeight="1">
      <c r="A9" s="2">
        <v>7</v>
      </c>
      <c r="B9" s="23" t="s">
        <v>29</v>
      </c>
      <c r="C9" s="23" t="s">
        <v>19</v>
      </c>
      <c r="D9" s="31">
        <v>442.25</v>
      </c>
      <c r="E9" s="31">
        <v>277.45</v>
      </c>
      <c r="F9" s="22">
        <f>SUM(D9:E9)</f>
        <v>719.7</v>
      </c>
      <c r="G9" s="10">
        <f>F9-F8</f>
        <v>-37.549999999999955</v>
      </c>
    </row>
    <row r="10" spans="1:7" ht="12.75" customHeight="1" thickBot="1">
      <c r="A10" s="2">
        <v>8</v>
      </c>
      <c r="B10" s="23" t="s">
        <v>6</v>
      </c>
      <c r="C10" s="23" t="s">
        <v>22</v>
      </c>
      <c r="D10" s="31">
        <v>431.85</v>
      </c>
      <c r="E10" s="31">
        <v>274.05</v>
      </c>
      <c r="F10" s="22">
        <f>SUM(D10:E10)</f>
        <v>705.9000000000001</v>
      </c>
      <c r="G10" s="11">
        <f>F10-F3</f>
        <v>-161.2499999999999</v>
      </c>
    </row>
    <row r="11" spans="1:7" ht="12.75" customHeight="1">
      <c r="A11" s="2">
        <v>9</v>
      </c>
      <c r="B11" s="23" t="s">
        <v>7</v>
      </c>
      <c r="C11" s="23" t="s">
        <v>10</v>
      </c>
      <c r="D11" s="31">
        <v>388.65</v>
      </c>
      <c r="E11" s="31">
        <v>304.5</v>
      </c>
      <c r="F11" s="22">
        <f>SUM(D11:E11)</f>
        <v>693.15</v>
      </c>
      <c r="G11" s="9">
        <f>F11-F7</f>
        <v>-78.55000000000007</v>
      </c>
    </row>
    <row r="12" spans="1:7" ht="12.75" customHeight="1">
      <c r="A12" s="2">
        <v>10</v>
      </c>
      <c r="B12" s="23" t="s">
        <v>24</v>
      </c>
      <c r="C12" s="23" t="s">
        <v>12</v>
      </c>
      <c r="D12" s="31">
        <v>371.6</v>
      </c>
      <c r="E12" s="31">
        <v>321.3</v>
      </c>
      <c r="F12" s="22">
        <f>SUM(D12:E12)</f>
        <v>692.9000000000001</v>
      </c>
      <c r="G12" s="10" t="e">
        <f>F12-#REF!</f>
        <v>#REF!</v>
      </c>
    </row>
    <row r="13" spans="1:7" ht="12.75" customHeight="1">
      <c r="A13" s="2">
        <v>11</v>
      </c>
      <c r="B13" s="23" t="s">
        <v>9</v>
      </c>
      <c r="C13" s="23" t="s">
        <v>25</v>
      </c>
      <c r="D13" s="31">
        <v>396.55</v>
      </c>
      <c r="E13" s="31">
        <v>253.65</v>
      </c>
      <c r="F13" s="22">
        <f>SUM(D13:E13)</f>
        <v>650.2</v>
      </c>
      <c r="G13" s="10" t="e">
        <f>#REF!-#REF!</f>
        <v>#REF!</v>
      </c>
    </row>
    <row r="14" spans="1:7" ht="12.75" customHeight="1" thickBot="1">
      <c r="A14" s="2">
        <v>12</v>
      </c>
      <c r="B14" s="23" t="s">
        <v>15</v>
      </c>
      <c r="C14" s="23" t="s">
        <v>23</v>
      </c>
      <c r="D14" s="31">
        <v>313.55</v>
      </c>
      <c r="E14" s="31">
        <v>240.15</v>
      </c>
      <c r="F14" s="22">
        <f>SUM(D14:E14)</f>
        <v>553.7</v>
      </c>
      <c r="G14" s="11">
        <f>F13-F9</f>
        <v>-69.5</v>
      </c>
    </row>
    <row r="15" spans="1:7" ht="12.75" customHeight="1" thickBot="1">
      <c r="A15" s="4">
        <v>13</v>
      </c>
      <c r="B15" s="32" t="s">
        <v>20</v>
      </c>
      <c r="C15" s="32" t="s">
        <v>16</v>
      </c>
      <c r="D15" s="33">
        <v>282.35</v>
      </c>
      <c r="E15" s="33">
        <v>86.8</v>
      </c>
      <c r="F15" s="24">
        <f>SUM(D15:E15)</f>
        <v>369.15000000000003</v>
      </c>
      <c r="G15" s="9">
        <f>F14-F1</f>
        <v>553.7</v>
      </c>
    </row>
    <row r="16" spans="1:7" ht="12.75" customHeight="1">
      <c r="A16" s="13"/>
      <c r="B16" s="14"/>
      <c r="C16" s="26"/>
      <c r="D16" s="17"/>
      <c r="E16" s="17"/>
      <c r="F16" s="18"/>
      <c r="G16" s="10" t="e">
        <f>#REF!-F3</f>
        <v>#REF!</v>
      </c>
    </row>
    <row r="17" spans="1:7" ht="12.75" customHeight="1" thickBot="1">
      <c r="A17" s="13"/>
      <c r="B17" s="14"/>
      <c r="C17" s="26"/>
      <c r="D17" s="17"/>
      <c r="E17" s="17"/>
      <c r="F17" s="18"/>
      <c r="G17" s="11">
        <f>F16-F3</f>
        <v>-867.15</v>
      </c>
    </row>
    <row r="18" spans="1:7" ht="12.75" customHeight="1">
      <c r="A18" s="13"/>
      <c r="B18" s="16"/>
      <c r="C18" s="26"/>
      <c r="D18" s="17"/>
      <c r="E18" s="17"/>
      <c r="F18" s="18"/>
      <c r="G18" s="9">
        <f>F17-F3</f>
        <v>-867.15</v>
      </c>
    </row>
    <row r="19" spans="1:7" ht="12.75" customHeight="1">
      <c r="A19" s="13"/>
      <c r="B19" s="14"/>
      <c r="C19" s="26"/>
      <c r="D19" s="17"/>
      <c r="E19" s="17"/>
      <c r="F19" s="18"/>
      <c r="G19" s="10">
        <f>F18-F3</f>
        <v>-867.15</v>
      </c>
    </row>
    <row r="20" spans="1:7" ht="12.75" customHeight="1">
      <c r="A20" s="13"/>
      <c r="B20" s="14"/>
      <c r="C20" s="26"/>
      <c r="D20" s="17"/>
      <c r="E20" s="17"/>
      <c r="F20" s="18"/>
      <c r="G20" s="10">
        <f>F19-F3</f>
        <v>-867.15</v>
      </c>
    </row>
    <row r="21" spans="1:7" ht="12.75" customHeight="1" thickBot="1">
      <c r="A21" s="13"/>
      <c r="B21" s="16"/>
      <c r="C21" s="26"/>
      <c r="D21" s="17"/>
      <c r="E21" s="17"/>
      <c r="F21" s="18"/>
      <c r="G21" s="11">
        <f>F20-F3</f>
        <v>-867.15</v>
      </c>
    </row>
    <row r="22" spans="1:7" ht="12.75">
      <c r="A22" s="13"/>
      <c r="B22" s="14"/>
      <c r="C22" s="27"/>
      <c r="D22" s="14"/>
      <c r="E22" s="14"/>
      <c r="F22" s="15"/>
      <c r="G22" s="9">
        <f>F21-F3</f>
        <v>-867.15</v>
      </c>
    </row>
    <row r="23" spans="1:7" ht="12.75">
      <c r="A23" s="13"/>
      <c r="B23" s="16"/>
      <c r="C23" s="26"/>
      <c r="D23" s="17"/>
      <c r="E23" s="17"/>
      <c r="F23" s="18"/>
      <c r="G23" s="10">
        <f>F23-F3</f>
        <v>-867.15</v>
      </c>
    </row>
    <row r="24" spans="1:7" ht="12.75">
      <c r="A24" s="13"/>
      <c r="B24" s="14"/>
      <c r="C24" s="27"/>
      <c r="D24" s="17"/>
      <c r="E24" s="17"/>
      <c r="F24" s="18"/>
      <c r="G24" s="10">
        <f>F24-F3</f>
        <v>-867.15</v>
      </c>
    </row>
    <row r="25" spans="1:7" ht="13.5" thickBot="1">
      <c r="A25" s="13"/>
      <c r="B25" s="16"/>
      <c r="C25" s="26"/>
      <c r="D25" s="17"/>
      <c r="E25" s="17"/>
      <c r="F25" s="18"/>
      <c r="G25" s="11">
        <f>F25-F3</f>
        <v>-867.15</v>
      </c>
    </row>
    <row r="26" spans="1:7" ht="12.75">
      <c r="A26" s="13"/>
      <c r="B26" s="14"/>
      <c r="C26" s="26"/>
      <c r="D26" s="17"/>
      <c r="E26" s="17"/>
      <c r="F26" s="18"/>
      <c r="G26" s="9">
        <f>F26-F3</f>
        <v>-867.15</v>
      </c>
    </row>
    <row r="27" spans="1:7" ht="12.75">
      <c r="A27" s="13"/>
      <c r="B27" s="14"/>
      <c r="C27" s="26"/>
      <c r="D27" s="17"/>
      <c r="E27" s="17"/>
      <c r="F27" s="18"/>
      <c r="G27" s="10">
        <f>F27-F3</f>
        <v>-867.15</v>
      </c>
    </row>
    <row r="28" spans="1:7" ht="12.75">
      <c r="A28" s="13"/>
      <c r="B28" s="14"/>
      <c r="C28" s="26"/>
      <c r="D28" s="17"/>
      <c r="E28" s="17"/>
      <c r="F28" s="18"/>
      <c r="G28" s="10">
        <f>F28-F3</f>
        <v>-867.15</v>
      </c>
    </row>
    <row r="29" spans="1:7" ht="13.5" thickBot="1">
      <c r="A29" s="13"/>
      <c r="B29" s="16"/>
      <c r="C29" s="26"/>
      <c r="D29" s="17"/>
      <c r="E29" s="17"/>
      <c r="F29" s="18"/>
      <c r="G29" s="11">
        <f>F29-F3</f>
        <v>-867.15</v>
      </c>
    </row>
    <row r="30" ht="12.75">
      <c r="C30" s="28"/>
    </row>
    <row r="31" ht="12.75">
      <c r="C31" s="28"/>
    </row>
  </sheetData>
  <sheetProtection/>
  <mergeCells count="1">
    <mergeCell ref="A1:G1"/>
  </mergeCells>
  <conditionalFormatting sqref="A3:A29">
    <cfRule type="cellIs" priority="1" dxfId="2" operator="equal" stopIfTrue="1">
      <formula>1</formula>
    </cfRule>
  </conditionalFormatting>
  <conditionalFormatting sqref="C23 C25:C29 C16:C21">
    <cfRule type="cellIs" priority="2" dxfId="3" operator="greaterThan" stopIfTrue="1">
      <formula>12.56</formula>
    </cfRule>
  </conditionalFormatting>
  <printOptions/>
  <pageMargins left="1.062992125984252" right="0.3937007874015748" top="0.3937007874015748" bottom="0" header="0.5118110236220472" footer="0.5118110236220472"/>
  <pageSetup horizontalDpi="300" verticalDpi="3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13" sqref="C13"/>
    </sheetView>
  </sheetViews>
  <sheetFormatPr defaultColWidth="9.0039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Hifreso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Mickey Mouse</dc:creator>
  <cp:keywords/>
  <dc:description/>
  <cp:lastModifiedBy>Hifreso</cp:lastModifiedBy>
  <cp:lastPrinted>2018-06-24T00:29:30Z</cp:lastPrinted>
  <dcterms:created xsi:type="dcterms:W3CDTF">2006-03-19T07:50:35Z</dcterms:created>
  <dcterms:modified xsi:type="dcterms:W3CDTF">2018-07-01T15:53:24Z</dcterms:modified>
  <cp:category/>
  <cp:version/>
  <cp:contentType/>
  <cp:contentStatus/>
</cp:coreProperties>
</file>